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Stromkosten" sheetId="1" r:id="rId1"/>
  </sheets>
  <definedNames>
    <definedName name="_xlnm.Print_Area" localSheetId="0">'Stromkosten'!$A$1:$Q$49</definedName>
    <definedName name="_xlfn_DAYS">#N/A</definedName>
    <definedName name="Excel_BuiltIn_Print_Area" localSheetId="0">'Stromkosten'!$A$1:$Q$49</definedName>
    <definedName name="_xlnm_Print_Area" localSheetId="0">'Stromkosten'!$A$1:$Q$49</definedName>
    <definedName name="_xlfn.DAYS" hidden="1">#NAME?</definedName>
  </definedNames>
  <calcPr fullCalcOnLoad="1"/>
</workbook>
</file>

<file path=xl/comments1.xml><?xml version="1.0" encoding="utf-8"?>
<comments xmlns="http://schemas.openxmlformats.org/spreadsheetml/2006/main">
  <authors>
    <author> </author>
  </authors>
  <commentList>
    <comment ref="A1" authorId="0">
      <text>
        <r>
          <rPr>
            <sz val="10"/>
            <rFont val="Arial"/>
            <family val="2"/>
          </rPr>
          <t>Absenderdaten</t>
        </r>
      </text>
    </comment>
    <comment ref="A8" authorId="0">
      <text>
        <r>
          <rPr>
            <sz val="10"/>
            <rFont val="Arial"/>
            <family val="2"/>
          </rPr>
          <t>Adresse der Krankenkasse</t>
        </r>
      </text>
    </comment>
    <comment ref="A15" authorId="0">
      <text>
        <r>
          <rPr>
            <sz val="10"/>
            <rFont val="Arial"/>
            <family val="2"/>
          </rPr>
          <t xml:space="preserve">Bitte geben Sie hier Ihren Wohnort ein
</t>
        </r>
      </text>
    </comment>
    <comment ref="E32" authorId="0">
      <text>
        <r>
          <rPr>
            <sz val="10"/>
            <rFont val="Arial"/>
            <family val="2"/>
          </rPr>
          <t>Datum Format:
dd.mm.yy</t>
        </r>
      </text>
    </comment>
    <comment ref="E33" authorId="0">
      <text>
        <r>
          <rPr>
            <sz val="10"/>
            <rFont val="Arial"/>
            <family val="2"/>
          </rPr>
          <t>Vorheriger Zählerstand</t>
        </r>
      </text>
    </comment>
    <comment ref="F17" authorId="0">
      <text>
        <r>
          <rPr>
            <sz val="10"/>
            <rFont val="Arial"/>
            <family val="2"/>
          </rPr>
          <t>Geben Sie bitte hier Ihre Versicerungsnummer ein</t>
        </r>
      </text>
    </comment>
    <comment ref="F43" authorId="0">
      <text>
        <r>
          <rPr>
            <sz val="10"/>
            <rFont val="Arial"/>
            <family val="2"/>
          </rPr>
          <t>Ihre IBAN eingeben</t>
        </r>
      </text>
    </comment>
    <comment ref="F44" authorId="0">
      <text>
        <r>
          <rPr>
            <sz val="10"/>
            <rFont val="Arial"/>
            <family val="2"/>
          </rPr>
          <t>Ihre BIC eingeben</t>
        </r>
      </text>
    </comment>
    <comment ref="F45" authorId="0">
      <text>
        <r>
          <rPr>
            <sz val="10"/>
            <rFont val="Arial"/>
            <family val="2"/>
          </rPr>
          <t>Name der Bank oder Sparkasse</t>
        </r>
      </text>
    </comment>
    <comment ref="G32" authorId="0">
      <text>
        <r>
          <rPr>
            <sz val="10"/>
            <rFont val="Arial"/>
            <family val="2"/>
          </rPr>
          <t>Datum Format:
dd.mm.yy</t>
        </r>
      </text>
    </comment>
    <comment ref="G33" authorId="0">
      <text>
        <r>
          <rPr>
            <sz val="10"/>
            <rFont val="Arial"/>
            <family val="2"/>
          </rPr>
          <t>aktueller Zählerstand</t>
        </r>
      </text>
    </comment>
    <comment ref="J27" authorId="0">
      <text>
        <r>
          <rPr>
            <sz val="10"/>
            <rFont val="Arial"/>
            <family val="2"/>
          </rPr>
          <t>Hersteller z.B. Philips</t>
        </r>
      </text>
    </comment>
    <comment ref="J28" authorId="0">
      <text>
        <r>
          <rPr>
            <sz val="10"/>
            <rFont val="Arial"/>
            <family val="2"/>
          </rPr>
          <t>Bezeichnung / Type des Gerätes. z.B. DreamStation Go</t>
        </r>
      </text>
    </comment>
    <comment ref="J29" authorId="0">
      <text>
        <r>
          <rPr>
            <sz val="10"/>
            <rFont val="Arial"/>
            <family val="2"/>
          </rPr>
          <t>Wer hat das Gerät geliefert.</t>
        </r>
      </text>
    </comment>
    <comment ref="J36" authorId="0">
      <text>
        <r>
          <rPr>
            <sz val="10"/>
            <rFont val="Arial"/>
            <family val="2"/>
          </rPr>
          <t>Leistung(Watt)</t>
        </r>
      </text>
    </comment>
    <comment ref="J37" authorId="0">
      <text>
        <r>
          <rPr>
            <sz val="10"/>
            <rFont val="Arial"/>
            <family val="2"/>
          </rPr>
          <t>Leistung(Watt)</t>
        </r>
      </text>
    </comment>
    <comment ref="J38" authorId="0">
      <text>
        <r>
          <rPr>
            <sz val="10"/>
            <rFont val="Arial"/>
            <family val="2"/>
          </rPr>
          <t>Leistung(Watt)</t>
        </r>
      </text>
    </comment>
    <comment ref="J39" authorId="0">
      <text>
        <r>
          <rPr>
            <sz val="10"/>
            <rFont val="Arial"/>
            <family val="2"/>
          </rPr>
          <t>Leistung(Watt)</t>
        </r>
      </text>
    </comment>
  </commentList>
</comments>
</file>

<file path=xl/sharedStrings.xml><?xml version="1.0" encoding="utf-8"?>
<sst xmlns="http://schemas.openxmlformats.org/spreadsheetml/2006/main" count="59" uniqueCount="49">
  <si>
    <r>
      <rPr>
        <sz val="12"/>
        <rFont val="Times New Roman"/>
        <family val="1"/>
      </rPr>
      <t xml:space="preserve">In EXCEL sind das verbundene Zellbereiche. Bitte verwenden Sie </t>
    </r>
    <r>
      <rPr>
        <b/>
        <sz val="12"/>
        <rFont val="Times New Roman"/>
        <family val="1"/>
      </rPr>
      <t>Strg+Enter</t>
    </r>
    <r>
      <rPr>
        <sz val="12"/>
        <rFont val="Times New Roman"/>
        <family val="1"/>
      </rPr>
      <t xml:space="preserve"> für einen Zeilenumbruch.
Siehe Microsoft Dokumentation für Execl.</t>
    </r>
  </si>
  <si>
    <t>Betriebstage und Stunden</t>
  </si>
  <si>
    <t>Die Therapie sollte 4 Stunden / Tag sein</t>
  </si>
  <si>
    <t>Datum</t>
  </si>
  <si>
    <t>Alt</t>
  </si>
  <si>
    <t>Neu</t>
  </si>
  <si>
    <t>Tage</t>
  </si>
  <si>
    <t>Therapie</t>
  </si>
  <si>
    <t>Standby</t>
  </si>
  <si>
    <t>2020 Schaltjahr</t>
  </si>
  <si>
    <t>Die Standby Zeit = Tage * 24 – Therapie</t>
  </si>
  <si>
    <r>
      <rPr>
        <sz val="11"/>
        <rFont val="Times New Roman"/>
        <family val="1"/>
      </rPr>
      <t xml:space="preserve">Sie können ein altes Datum z.B </t>
    </r>
    <r>
      <rPr>
        <b/>
        <sz val="11"/>
        <rFont val="Times New Roman"/>
        <family val="1"/>
      </rPr>
      <t>31.12.letztes Jahr</t>
    </r>
    <r>
      <rPr>
        <sz val="11"/>
        <rFont val="Times New Roman"/>
        <family val="1"/>
      </rPr>
      <t xml:space="preserve"> und ein neues Datum </t>
    </r>
    <r>
      <rPr>
        <b/>
        <sz val="11"/>
        <rFont val="Times New Roman"/>
        <family val="1"/>
      </rPr>
      <t>31.12.dieses Jahr</t>
    </r>
    <r>
      <rPr>
        <sz val="11"/>
        <rFont val="Times New Roman"/>
        <family val="1"/>
      </rPr>
      <t xml:space="preserve"> eingeben. Die Tage und Stunden werden automatisch berechnet</t>
    </r>
  </si>
  <si>
    <t>Versicherungsnummer:</t>
  </si>
  <si>
    <t>Sie können die Stunden des Betriebsstufenzählers verwenden um die Therapie- und Standby Zeit zu berechnen</t>
  </si>
  <si>
    <t xml:space="preserve">Antrag auf Erstattung der Stromkosten für mein Schlafapnoe-Beatmungsgerät nach 
DIN EN ISO 1750-1. Hilfsmittelverzeichnis nach §139 SGB V. Produktgruppe 14. </t>
  </si>
  <si>
    <t>Zähler</t>
  </si>
  <si>
    <t>Sehr geehrte Damen und Herren,</t>
  </si>
  <si>
    <t>Falls Sie noch keine Alten Zählerstände haben geben Sie bitte folgendes ein</t>
  </si>
  <si>
    <t>hiermit beantrage ich die Kostenübername für mein Beatmungsgerät</t>
  </si>
  <si>
    <t>Gerät:</t>
  </si>
  <si>
    <t>Hersteller:</t>
  </si>
  <si>
    <t>Produktbezeichnung:</t>
  </si>
  <si>
    <t>Lieferant / Versorger / Leistungserbringer:</t>
  </si>
  <si>
    <t>Wenn sie alles gedruckt haben kopieren Sie den neuen Zählerstand in den Alten. Speichern Sie dann das Formular ab. Im nächsten Jahr müssen Sie nur noch das Datum ändern und den neuen Zählerstand eintragen.</t>
  </si>
  <si>
    <t>Messungen zur Ermittlung der Verbrauchsdaten und Kosten</t>
  </si>
  <si>
    <t>Ablesedatum</t>
  </si>
  <si>
    <t>Altes/r</t>
  </si>
  <si>
    <t>Neues/r</t>
  </si>
  <si>
    <t>Betriebstage</t>
  </si>
  <si>
    <t>Betriebsstunden</t>
  </si>
  <si>
    <t>Betriensundenzähler</t>
  </si>
  <si>
    <t>Stromkosten € /KWh:</t>
  </si>
  <si>
    <t>Abrechnung</t>
  </si>
  <si>
    <t>Leistung(W)</t>
  </si>
  <si>
    <t>Stunden</t>
  </si>
  <si>
    <t>KWh</t>
  </si>
  <si>
    <t>Preis</t>
  </si>
  <si>
    <t>Leistungsaufnahme des Gerätes (in Watt)</t>
  </si>
  <si>
    <t>* des Befeuchters (in Watt)</t>
  </si>
  <si>
    <t>* des beheizten Beatmungsschlauch (in Watt)</t>
  </si>
  <si>
    <t>* Standby (keine Therapie)</t>
  </si>
  <si>
    <t>Stromkosten:</t>
  </si>
  <si>
    <t xml:space="preserve">Bitte überweisen Sie den Betrag von </t>
  </si>
  <si>
    <t>Auf mein Konto</t>
  </si>
  <si>
    <t>IBAN</t>
  </si>
  <si>
    <t>BIC</t>
  </si>
  <si>
    <t>Bank / Sparkasse</t>
  </si>
  <si>
    <t>Mit freundlichem Gruß</t>
  </si>
  <si>
    <t>Unterschrift</t>
  </si>
</sst>
</file>

<file path=xl/styles.xml><?xml version="1.0" encoding="utf-8"?>
<styleSheet xmlns="http://schemas.openxmlformats.org/spreadsheetml/2006/main">
  <numFmts count="9">
    <numFmt numFmtId="164" formatCode="General"/>
    <numFmt numFmtId="165" formatCode="DD/MM/YY"/>
    <numFmt numFmtId="166" formatCode="General"/>
    <numFmt numFmtId="167" formatCode="DDD&quot;, &quot;D/\ MMM\ YYYY"/>
    <numFmt numFmtId="168" formatCode="DD/MM/YYYY"/>
    <numFmt numFmtId="169" formatCode="#,##0;[RED]\-#,##0"/>
    <numFmt numFmtId="170" formatCode="#,##0.00\ [$€-407];[RED]\-#,##0.00\ [$€-407]"/>
    <numFmt numFmtId="171" formatCode="0.00"/>
    <numFmt numFmtId="172" formatCode="0;[RED]\-0"/>
  </numFmts>
  <fonts count="25">
    <font>
      <sz val="10"/>
      <name val="Arial"/>
      <family val="2"/>
    </font>
    <font>
      <sz val="10"/>
      <color indexed="9"/>
      <name val="Arial"/>
      <family val="2"/>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u val="single"/>
      <sz val="10"/>
      <color indexed="12"/>
      <name val="Arial"/>
      <family val="2"/>
    </font>
    <font>
      <sz val="10"/>
      <color indexed="19"/>
      <name val="Arial"/>
      <family val="2"/>
    </font>
    <font>
      <sz val="10"/>
      <color indexed="63"/>
      <name val="Arial"/>
      <family val="2"/>
    </font>
    <font>
      <sz val="12"/>
      <name val="Times New Roman"/>
      <family val="1"/>
    </font>
    <font>
      <b/>
      <sz val="12"/>
      <name val="Times New Roman"/>
      <family val="1"/>
    </font>
    <font>
      <sz val="10"/>
      <name val="Times New Roman"/>
      <family val="1"/>
    </font>
    <font>
      <sz val="8"/>
      <name val="Times New Roman"/>
      <family val="1"/>
    </font>
    <font>
      <sz val="11"/>
      <name val="Times New Roman"/>
      <family val="1"/>
    </font>
    <font>
      <b/>
      <sz val="11"/>
      <name val="Times New Roman"/>
      <family val="1"/>
    </font>
    <font>
      <b/>
      <sz val="12"/>
      <name val="Arial"/>
      <family val="2"/>
    </font>
    <font>
      <u val="single"/>
      <sz val="12"/>
      <name val="Times New Roman"/>
      <family val="1"/>
    </font>
    <font>
      <b/>
      <sz val="10"/>
      <name val="Times New Roman"/>
      <family val="1"/>
    </font>
    <font>
      <sz val="12"/>
      <name val="Courier New"/>
      <family val="3"/>
    </font>
    <font>
      <b/>
      <u val="single"/>
      <sz val="14"/>
      <name val="Times New Roman"/>
      <family val="1"/>
    </font>
    <font>
      <b/>
      <sz val="8"/>
      <name val="Arial"/>
      <family val="2"/>
    </font>
  </fonts>
  <fills count="10">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
      <left>
        <color indexed="63"/>
      </left>
      <right style="dotted">
        <color indexed="8"/>
      </right>
      <top>
        <color indexed="63"/>
      </top>
      <bottom style="dotted">
        <color indexed="8"/>
      </bottom>
    </border>
    <border>
      <left style="dotted">
        <color indexed="8"/>
      </left>
      <right style="dotted">
        <color indexed="8"/>
      </right>
      <top>
        <color indexed="63"/>
      </top>
      <bottom style="dotted">
        <color indexed="8"/>
      </bottom>
    </border>
    <border>
      <left style="dotted">
        <color indexed="8"/>
      </left>
      <right>
        <color indexed="63"/>
      </right>
      <top>
        <color indexed="63"/>
      </top>
      <bottom style="dotted">
        <color indexed="8"/>
      </bottom>
    </border>
    <border>
      <left style="dotted">
        <color indexed="8"/>
      </left>
      <right style="dotted">
        <color indexed="8"/>
      </right>
      <top style="dotted">
        <color indexed="8"/>
      </top>
      <bottom style="dotted">
        <color indexed="8"/>
      </bottom>
    </border>
    <border>
      <left style="dotted">
        <color indexed="8"/>
      </left>
      <right>
        <color indexed="63"/>
      </right>
      <top style="dotted">
        <color indexed="8"/>
      </top>
      <bottom style="dotted">
        <color indexed="8"/>
      </bottom>
    </border>
    <border>
      <left>
        <color indexed="63"/>
      </left>
      <right style="dotted">
        <color indexed="8"/>
      </right>
      <top style="dotted">
        <color indexed="8"/>
      </top>
      <bottom>
        <color indexed="63"/>
      </bottom>
    </border>
    <border>
      <left style="dotted">
        <color indexed="8"/>
      </left>
      <right style="dotted">
        <color indexed="8"/>
      </right>
      <top style="dotted">
        <color indexed="8"/>
      </top>
      <bottom>
        <color indexed="63"/>
      </bottom>
    </border>
    <border>
      <left style="dotted">
        <color indexed="8"/>
      </left>
      <right>
        <color indexed="63"/>
      </right>
      <top style="dotted">
        <color indexed="8"/>
      </top>
      <bottom>
        <color indexed="63"/>
      </bottom>
    </border>
    <border>
      <left>
        <color indexed="63"/>
      </left>
      <right>
        <color indexed="63"/>
      </right>
      <top>
        <color indexed="63"/>
      </top>
      <bottom style="dotted">
        <color indexed="8"/>
      </bottom>
    </border>
    <border>
      <left>
        <color indexed="63"/>
      </left>
      <right style="dotted">
        <color indexed="8"/>
      </right>
      <top>
        <color indexed="63"/>
      </top>
      <bottom>
        <color indexed="63"/>
      </bottom>
    </border>
    <border>
      <left>
        <color indexed="63"/>
      </left>
      <right style="dotted">
        <color indexed="8"/>
      </right>
      <top style="dotted">
        <color indexed="8"/>
      </top>
      <bottom style="dotted">
        <color indexed="8"/>
      </bottom>
    </border>
    <border>
      <left>
        <color indexed="63"/>
      </left>
      <right>
        <color indexed="63"/>
      </right>
      <top style="dotted">
        <color indexed="8"/>
      </top>
      <bottom style="dotted">
        <color indexed="8"/>
      </bottom>
    </border>
    <border>
      <left>
        <color indexed="63"/>
      </left>
      <right>
        <color indexed="63"/>
      </right>
      <top style="dotted">
        <color indexed="8"/>
      </top>
      <bottom>
        <color indexed="63"/>
      </bottom>
    </border>
  </borders>
  <cellStyleXfs count="5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Protection="0">
      <alignment/>
    </xf>
    <xf numFmtId="164" fontId="1" fillId="2" borderId="0" applyBorder="0" applyProtection="0">
      <alignment/>
    </xf>
    <xf numFmtId="164" fontId="2" fillId="0" borderId="0" applyBorder="0" applyProtection="0">
      <alignment/>
    </xf>
    <xf numFmtId="164" fontId="1" fillId="3" borderId="0" applyNumberFormat="0" applyBorder="0" applyProtection="0">
      <alignment/>
    </xf>
    <xf numFmtId="164" fontId="1" fillId="3" borderId="0" applyBorder="0" applyProtection="0">
      <alignment/>
    </xf>
    <xf numFmtId="164" fontId="2" fillId="4" borderId="0" applyNumberFormat="0" applyBorder="0" applyProtection="0">
      <alignment/>
    </xf>
    <xf numFmtId="164" fontId="2" fillId="4" borderId="0" applyBorder="0" applyProtection="0">
      <alignment/>
    </xf>
    <xf numFmtId="164" fontId="2" fillId="0" borderId="0" applyNumberFormat="0" applyFill="0" applyBorder="0" applyProtection="0">
      <alignment/>
    </xf>
    <xf numFmtId="164" fontId="3" fillId="5" borderId="0" applyNumberFormat="0" applyBorder="0" applyProtection="0">
      <alignment/>
    </xf>
    <xf numFmtId="164" fontId="3" fillId="5" borderId="0" applyBorder="0" applyProtection="0">
      <alignment/>
    </xf>
    <xf numFmtId="164" fontId="4" fillId="6" borderId="0" applyNumberFormat="0" applyBorder="0" applyProtection="0">
      <alignment/>
    </xf>
    <xf numFmtId="164" fontId="4" fillId="6" borderId="0" applyBorder="0" applyProtection="0">
      <alignment/>
    </xf>
    <xf numFmtId="164" fontId="5" fillId="0" borderId="0" applyNumberFormat="0" applyFill="0" applyBorder="0" applyProtection="0">
      <alignment/>
    </xf>
    <xf numFmtId="164" fontId="5" fillId="0" borderId="0" applyBorder="0" applyProtection="0">
      <alignment/>
    </xf>
    <xf numFmtId="164" fontId="6" fillId="7" borderId="0" applyNumberFormat="0" applyBorder="0" applyProtection="0">
      <alignment/>
    </xf>
    <xf numFmtId="164" fontId="6" fillId="7" borderId="0" applyBorder="0" applyProtection="0">
      <alignment/>
    </xf>
    <xf numFmtId="164" fontId="7" fillId="0" borderId="0" applyBorder="0" applyProtection="0">
      <alignment/>
    </xf>
    <xf numFmtId="164" fontId="7" fillId="0" borderId="0" applyNumberFormat="0" applyFill="0" applyBorder="0" applyProtection="0">
      <alignment/>
    </xf>
    <xf numFmtId="164" fontId="8" fillId="0" borderId="0" applyNumberFormat="0" applyFill="0" applyBorder="0" applyProtection="0">
      <alignment/>
    </xf>
    <xf numFmtId="164" fontId="8" fillId="0" borderId="0" applyBorder="0" applyProtection="0">
      <alignment/>
    </xf>
    <xf numFmtId="164" fontId="9" fillId="0" borderId="0" applyNumberFormat="0" applyFill="0" applyBorder="0" applyProtection="0">
      <alignment/>
    </xf>
    <xf numFmtId="164" fontId="10" fillId="0" borderId="0" applyNumberFormat="0" applyFill="0" applyBorder="0" applyProtection="0">
      <alignment/>
    </xf>
    <xf numFmtId="164" fontId="10" fillId="0" borderId="0" applyBorder="0" applyProtection="0">
      <alignment/>
    </xf>
    <xf numFmtId="164" fontId="11" fillId="8" borderId="0" applyNumberFormat="0" applyBorder="0" applyProtection="0">
      <alignment/>
    </xf>
    <xf numFmtId="164" fontId="11" fillId="8" borderId="0" applyBorder="0" applyProtection="0">
      <alignment/>
    </xf>
    <xf numFmtId="164" fontId="12" fillId="8" borderId="1" applyNumberFormat="0" applyProtection="0">
      <alignment/>
    </xf>
    <xf numFmtId="164" fontId="12" fillId="8" borderId="1" applyProtection="0">
      <alignment/>
    </xf>
    <xf numFmtId="164" fontId="0" fillId="0" borderId="0" applyNumberFormat="0" applyFill="0" applyBorder="0" applyProtection="0">
      <alignment/>
    </xf>
    <xf numFmtId="164" fontId="0" fillId="0" borderId="0" applyBorder="0" applyProtection="0">
      <alignment/>
    </xf>
    <xf numFmtId="164" fontId="0" fillId="0" borderId="0" applyNumberFormat="0" applyFill="0" applyBorder="0" applyProtection="0">
      <alignment/>
    </xf>
    <xf numFmtId="164" fontId="0" fillId="0" borderId="0" applyBorder="0" applyProtection="0">
      <alignment/>
    </xf>
    <xf numFmtId="164" fontId="3" fillId="0" borderId="0" applyNumberFormat="0" applyFill="0" applyBorder="0" applyProtection="0">
      <alignment/>
    </xf>
    <xf numFmtId="164" fontId="3" fillId="0" borderId="0" applyBorder="0" applyProtection="0">
      <alignment/>
    </xf>
  </cellStyleXfs>
  <cellXfs count="65">
    <xf numFmtId="164" fontId="0" fillId="0" borderId="0" xfId="0" applyAlignment="1">
      <alignment/>
    </xf>
    <xf numFmtId="164" fontId="13" fillId="0" borderId="0" xfId="0" applyFont="1" applyAlignment="1">
      <alignment/>
    </xf>
    <xf numFmtId="164" fontId="13" fillId="0" borderId="0" xfId="0" applyFont="1" applyBorder="1" applyAlignment="1" applyProtection="1">
      <alignment horizontal="left" vertical="top"/>
      <protection locked="0"/>
    </xf>
    <xf numFmtId="164" fontId="13" fillId="0" borderId="2" xfId="0" applyFont="1" applyBorder="1" applyAlignment="1">
      <alignment horizontal="left" vertical="center" wrapText="1" indent="1"/>
    </xf>
    <xf numFmtId="164" fontId="13" fillId="0" borderId="0" xfId="0" applyFont="1" applyBorder="1" applyAlignment="1">
      <alignment horizontal="center" vertical="center"/>
    </xf>
    <xf numFmtId="164" fontId="15" fillId="0" borderId="0" xfId="0" applyFont="1" applyBorder="1" applyAlignment="1">
      <alignment horizontal="center" vertical="center"/>
    </xf>
    <xf numFmtId="164" fontId="13" fillId="0" borderId="3" xfId="0" applyFont="1" applyBorder="1" applyAlignment="1">
      <alignment horizontal="center" vertical="center"/>
    </xf>
    <xf numFmtId="164" fontId="13" fillId="0" borderId="4" xfId="0" applyFont="1" applyBorder="1" applyAlignment="1">
      <alignment horizontal="center" vertical="center"/>
    </xf>
    <xf numFmtId="164" fontId="13" fillId="0" borderId="5" xfId="0" applyFont="1" applyBorder="1" applyAlignment="1">
      <alignment horizontal="center" vertical="center"/>
    </xf>
    <xf numFmtId="165" fontId="13" fillId="0" borderId="6" xfId="0" applyNumberFormat="1" applyFont="1" applyBorder="1" applyAlignment="1">
      <alignment horizontal="center" vertical="center"/>
    </xf>
    <xf numFmtId="164" fontId="13" fillId="0" borderId="6" xfId="0" applyNumberFormat="1" applyFont="1" applyBorder="1" applyAlignment="1">
      <alignment horizontal="center" vertical="center"/>
    </xf>
    <xf numFmtId="164" fontId="13" fillId="0" borderId="7" xfId="0" applyNumberFormat="1" applyFont="1" applyBorder="1" applyAlignment="1">
      <alignment horizontal="center" vertical="center"/>
    </xf>
    <xf numFmtId="164" fontId="16" fillId="0" borderId="8" xfId="0" applyFont="1" applyBorder="1" applyAlignment="1">
      <alignment horizontal="center" vertical="top" wrapText="1"/>
    </xf>
    <xf numFmtId="165" fontId="13" fillId="0" borderId="9" xfId="0" applyNumberFormat="1" applyFont="1" applyBorder="1" applyAlignment="1">
      <alignment horizontal="center" vertical="center"/>
    </xf>
    <xf numFmtId="164" fontId="13" fillId="0" borderId="9" xfId="0" applyNumberFormat="1" applyFont="1" applyBorder="1" applyAlignment="1">
      <alignment horizontal="center" vertical="center"/>
    </xf>
    <xf numFmtId="164" fontId="13" fillId="0" borderId="10" xfId="0" applyNumberFormat="1" applyFont="1" applyBorder="1" applyAlignment="1">
      <alignment horizontal="center" vertical="center"/>
    </xf>
    <xf numFmtId="164" fontId="17" fillId="0" borderId="0" xfId="0" applyFont="1" applyBorder="1" applyAlignment="1">
      <alignment horizontal="left" vertical="center" wrapText="1"/>
    </xf>
    <xf numFmtId="164" fontId="14" fillId="9" borderId="11" xfId="0" applyFont="1" applyFill="1" applyBorder="1" applyAlignment="1" applyProtection="1">
      <alignment horizontal="right" vertical="center"/>
      <protection locked="0"/>
    </xf>
    <xf numFmtId="167" fontId="13" fillId="0" borderId="0" xfId="0" applyNumberFormat="1" applyFont="1" applyBorder="1" applyAlignment="1">
      <alignment horizontal="right" vertical="center"/>
    </xf>
    <xf numFmtId="164" fontId="13" fillId="0" borderId="0" xfId="0" applyFont="1" applyAlignment="1">
      <alignment/>
    </xf>
    <xf numFmtId="164" fontId="13" fillId="0" borderId="0" xfId="0" applyFont="1" applyBorder="1" applyAlignment="1">
      <alignment horizontal="left" vertical="center"/>
    </xf>
    <xf numFmtId="164" fontId="19" fillId="9" borderId="11" xfId="0" applyFont="1" applyFill="1" applyBorder="1" applyAlignment="1" applyProtection="1">
      <alignment horizontal="left" vertical="center"/>
      <protection locked="0"/>
    </xf>
    <xf numFmtId="164" fontId="13" fillId="0" borderId="0" xfId="0" applyFont="1" applyBorder="1" applyAlignment="1">
      <alignment horizontal="left" vertical="center" wrapText="1"/>
    </xf>
    <xf numFmtId="164" fontId="13" fillId="0" borderId="0" xfId="0" applyFont="1" applyBorder="1" applyAlignment="1">
      <alignment horizontal="left" vertical="top" wrapText="1"/>
    </xf>
    <xf numFmtId="164" fontId="13" fillId="0" borderId="12" xfId="0" applyFont="1" applyBorder="1" applyAlignment="1">
      <alignment horizontal="center" vertical="center"/>
    </xf>
    <xf numFmtId="168" fontId="13" fillId="0" borderId="0" xfId="0" applyNumberFormat="1" applyFont="1" applyAlignment="1">
      <alignment horizontal="center" vertical="center"/>
    </xf>
    <xf numFmtId="164" fontId="13" fillId="0" borderId="9" xfId="0" applyFont="1" applyBorder="1" applyAlignment="1">
      <alignment horizontal="center" vertical="center"/>
    </xf>
    <xf numFmtId="164" fontId="13" fillId="0" borderId="0" xfId="0" applyFont="1" applyBorder="1" applyAlignment="1">
      <alignment horizontal="left" vertical="top"/>
    </xf>
    <xf numFmtId="164" fontId="20" fillId="0" borderId="0" xfId="0" applyFont="1" applyBorder="1" applyAlignment="1">
      <alignment horizontal="left" vertical="center"/>
    </xf>
    <xf numFmtId="164" fontId="13" fillId="0" borderId="10" xfId="0" applyFont="1" applyBorder="1" applyAlignment="1">
      <alignment horizontal="center" vertical="center"/>
    </xf>
    <xf numFmtId="164" fontId="13" fillId="0" borderId="0" xfId="0" applyFont="1" applyBorder="1" applyAlignment="1">
      <alignment horizontal="right" vertical="center"/>
    </xf>
    <xf numFmtId="164" fontId="14" fillId="9" borderId="11" xfId="0" applyFont="1" applyFill="1" applyBorder="1" applyAlignment="1" applyProtection="1">
      <alignment horizontal="left" vertical="center"/>
      <protection locked="0"/>
    </xf>
    <xf numFmtId="164" fontId="17" fillId="0" borderId="0" xfId="0" applyFont="1" applyBorder="1" applyAlignment="1">
      <alignment horizontal="left" vertical="top" wrapText="1"/>
    </xf>
    <xf numFmtId="164" fontId="17" fillId="0" borderId="11" xfId="0" applyFont="1" applyBorder="1" applyAlignment="1">
      <alignment horizontal="center" vertical="center"/>
    </xf>
    <xf numFmtId="164" fontId="17" fillId="0" borderId="0" xfId="0" applyFont="1" applyBorder="1" applyAlignment="1">
      <alignment horizontal="center" vertical="center"/>
    </xf>
    <xf numFmtId="165" fontId="14" fillId="9" borderId="13" xfId="0" applyNumberFormat="1" applyFont="1" applyFill="1" applyBorder="1" applyAlignment="1" applyProtection="1">
      <alignment horizontal="right" vertical="center"/>
      <protection locked="0"/>
    </xf>
    <xf numFmtId="165" fontId="0" fillId="9" borderId="7" xfId="0" applyNumberFormat="1" applyFont="1" applyFill="1" applyBorder="1" applyAlignment="1" applyProtection="1">
      <alignment horizontal="right" vertical="center"/>
      <protection locked="0"/>
    </xf>
    <xf numFmtId="164" fontId="15" fillId="0" borderId="3" xfId="0" applyFont="1" applyBorder="1" applyAlignment="1">
      <alignment horizontal="center" vertical="center"/>
    </xf>
    <xf numFmtId="164" fontId="15" fillId="0" borderId="5" xfId="0" applyFont="1" applyBorder="1" applyAlignment="1">
      <alignment horizontal="center" vertical="center"/>
    </xf>
    <xf numFmtId="164" fontId="14" fillId="9" borderId="13" xfId="0" applyFont="1" applyFill="1" applyBorder="1" applyAlignment="1" applyProtection="1">
      <alignment horizontal="right" vertical="center"/>
      <protection locked="0"/>
    </xf>
    <xf numFmtId="164" fontId="14" fillId="9" borderId="7" xfId="0" applyFont="1" applyFill="1" applyBorder="1" applyAlignment="1" applyProtection="1">
      <alignment horizontal="right" vertical="center"/>
      <protection locked="0"/>
    </xf>
    <xf numFmtId="169" fontId="13" fillId="0" borderId="8" xfId="0" applyNumberFormat="1" applyFont="1" applyBorder="1" applyAlignment="1">
      <alignment horizontal="center" vertical="center"/>
    </xf>
    <xf numFmtId="169" fontId="13" fillId="0" borderId="10" xfId="0" applyNumberFormat="1" applyFont="1" applyBorder="1" applyAlignment="1">
      <alignment horizontal="center" vertical="center"/>
    </xf>
    <xf numFmtId="170" fontId="14" fillId="9" borderId="11" xfId="0" applyNumberFormat="1" applyFont="1" applyFill="1" applyBorder="1" applyAlignment="1" applyProtection="1">
      <alignment horizontal="center" vertical="center"/>
      <protection locked="0"/>
    </xf>
    <xf numFmtId="164" fontId="15" fillId="0" borderId="0" xfId="0" applyFont="1" applyAlignment="1">
      <alignment horizontal="center"/>
    </xf>
    <xf numFmtId="171" fontId="14" fillId="9" borderId="3" xfId="0" applyNumberFormat="1" applyFont="1" applyFill="1" applyBorder="1" applyAlignment="1" applyProtection="1">
      <alignment horizontal="right" vertical="center"/>
      <protection locked="0"/>
    </xf>
    <xf numFmtId="172" fontId="13" fillId="0" borderId="4" xfId="0" applyNumberFormat="1" applyFont="1" applyBorder="1" applyAlignment="1">
      <alignment horizontal="right" vertical="center"/>
    </xf>
    <xf numFmtId="171" fontId="13" fillId="0" borderId="4" xfId="0" applyNumberFormat="1" applyFont="1" applyBorder="1" applyAlignment="1">
      <alignment horizontal="right" vertical="center"/>
    </xf>
    <xf numFmtId="170" fontId="13" fillId="0" borderId="5" xfId="0" applyNumberFormat="1" applyFont="1" applyBorder="1" applyAlignment="1">
      <alignment horizontal="right" vertical="center"/>
    </xf>
    <xf numFmtId="171" fontId="21" fillId="9" borderId="13" xfId="0" applyNumberFormat="1" applyFont="1" applyFill="1" applyBorder="1" applyAlignment="1" applyProtection="1">
      <alignment horizontal="right" vertical="center"/>
      <protection locked="0"/>
    </xf>
    <xf numFmtId="172" fontId="13" fillId="0" borderId="6" xfId="0" applyNumberFormat="1" applyFont="1" applyBorder="1" applyAlignment="1">
      <alignment horizontal="right" vertical="center"/>
    </xf>
    <xf numFmtId="171" fontId="13" fillId="0" borderId="6" xfId="0" applyNumberFormat="1" applyFont="1" applyBorder="1" applyAlignment="1">
      <alignment horizontal="right" vertical="center"/>
    </xf>
    <xf numFmtId="170" fontId="13" fillId="0" borderId="7" xfId="0" applyNumberFormat="1" applyFont="1" applyBorder="1" applyAlignment="1">
      <alignment horizontal="right" vertical="center"/>
    </xf>
    <xf numFmtId="171" fontId="14" fillId="9" borderId="13" xfId="0" applyNumberFormat="1" applyFont="1" applyFill="1" applyBorder="1" applyAlignment="1" applyProtection="1">
      <alignment horizontal="right" vertical="center"/>
      <protection locked="0"/>
    </xf>
    <xf numFmtId="171" fontId="14" fillId="9" borderId="8" xfId="0" applyNumberFormat="1" applyFont="1" applyFill="1" applyBorder="1" applyAlignment="1" applyProtection="1">
      <alignment horizontal="right" vertical="center"/>
      <protection locked="0"/>
    </xf>
    <xf numFmtId="172" fontId="13" fillId="0" borderId="9" xfId="0" applyNumberFormat="1" applyFont="1" applyBorder="1" applyAlignment="1">
      <alignment horizontal="right" vertical="center"/>
    </xf>
    <xf numFmtId="171" fontId="13" fillId="0" borderId="9" xfId="0" applyNumberFormat="1" applyFont="1" applyBorder="1" applyAlignment="1">
      <alignment horizontal="right" vertical="center"/>
    </xf>
    <xf numFmtId="170" fontId="13" fillId="0" borderId="10" xfId="0" applyNumberFormat="1" applyFont="1" applyBorder="1" applyAlignment="1">
      <alignment horizontal="right" vertical="center"/>
    </xf>
    <xf numFmtId="164" fontId="13" fillId="0" borderId="0" xfId="0" applyFont="1" applyAlignment="1">
      <alignment horizontal="left" vertical="center"/>
    </xf>
    <xf numFmtId="164" fontId="22" fillId="0" borderId="0" xfId="0" applyFont="1" applyAlignment="1">
      <alignment/>
    </xf>
    <xf numFmtId="170" fontId="13" fillId="0" borderId="2" xfId="0" applyNumberFormat="1" applyFont="1" applyBorder="1" applyAlignment="1">
      <alignment horizontal="right" vertical="center"/>
    </xf>
    <xf numFmtId="170" fontId="23" fillId="0" borderId="0" xfId="0" applyNumberFormat="1" applyFont="1" applyBorder="1" applyAlignment="1">
      <alignment horizontal="center" vertical="center"/>
    </xf>
    <xf numFmtId="164" fontId="14" fillId="9" borderId="14" xfId="0" applyFont="1" applyFill="1" applyBorder="1" applyAlignment="1" applyProtection="1">
      <alignment horizontal="left" vertical="center"/>
      <protection locked="0"/>
    </xf>
    <xf numFmtId="164" fontId="16" fillId="0" borderId="0" xfId="0" applyFont="1" applyBorder="1" applyAlignment="1">
      <alignment horizontal="center" vertical="center"/>
    </xf>
    <xf numFmtId="164" fontId="16" fillId="0" borderId="15" xfId="0" applyFont="1" applyBorder="1" applyAlignment="1">
      <alignment horizontal="center" vertical="center"/>
    </xf>
  </cellXfs>
  <cellStyles count="39">
    <cellStyle name="Normal" xfId="0"/>
    <cellStyle name="Comma" xfId="15"/>
    <cellStyle name="Comma [0]" xfId="16"/>
    <cellStyle name="Currency" xfId="17"/>
    <cellStyle name="Currency [0]" xfId="18"/>
    <cellStyle name="Percent" xfId="19"/>
    <cellStyle name="Accent 1 1" xfId="20"/>
    <cellStyle name="Accent 1 14" xfId="21"/>
    <cellStyle name="Accent 13" xfId="22"/>
    <cellStyle name="Accent 2 1" xfId="23"/>
    <cellStyle name="Accent 2 15" xfId="24"/>
    <cellStyle name="Accent 3 1" xfId="25"/>
    <cellStyle name="Accent 3 16" xfId="26"/>
    <cellStyle name="Accent 4" xfId="27"/>
    <cellStyle name="Bad 1" xfId="28"/>
    <cellStyle name="Bad 10" xfId="29"/>
    <cellStyle name="Error 1" xfId="30"/>
    <cellStyle name="Error 12" xfId="31"/>
    <cellStyle name="Footnote 1" xfId="32"/>
    <cellStyle name="Footnote 5" xfId="33"/>
    <cellStyle name="Good 1" xfId="34"/>
    <cellStyle name="Good 8" xfId="35"/>
    <cellStyle name="Heading 1 1" xfId="36"/>
    <cellStyle name="Heading 1 2" xfId="37"/>
    <cellStyle name="Heading 2 1" xfId="38"/>
    <cellStyle name="Heading 2 2" xfId="39"/>
    <cellStyle name="Heading 3" xfId="40"/>
    <cellStyle name="Hyperlink 1" xfId="41"/>
    <cellStyle name="Hyperlink 6" xfId="42"/>
    <cellStyle name="Neutral 1" xfId="43"/>
    <cellStyle name="Neutral 9" xfId="44"/>
    <cellStyle name="Note 1" xfId="45"/>
    <cellStyle name="Note 4" xfId="46"/>
    <cellStyle name="Status 1" xfId="47"/>
    <cellStyle name="Status 7" xfId="48"/>
    <cellStyle name="Text 1" xfId="49"/>
    <cellStyle name="Text 3" xfId="50"/>
    <cellStyle name="Warning 1" xfId="51"/>
    <cellStyle name="Warning 11" xfId="52"/>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323850</xdr:colOff>
      <xdr:row>0</xdr:row>
      <xdr:rowOff>85725</xdr:rowOff>
    </xdr:from>
    <xdr:to>
      <xdr:col>19</xdr:col>
      <xdr:colOff>19050</xdr:colOff>
      <xdr:row>1</xdr:row>
      <xdr:rowOff>9525</xdr:rowOff>
    </xdr:to>
    <xdr:sp>
      <xdr:nvSpPr>
        <xdr:cNvPr id="1" name="Line 1"/>
        <xdr:cNvSpPr>
          <a:spLocks/>
        </xdr:cNvSpPr>
      </xdr:nvSpPr>
      <xdr:spPr>
        <a:xfrm flipH="1" flipV="1">
          <a:off x="4438650" y="85725"/>
          <a:ext cx="2095500" cy="114300"/>
        </a:xfrm>
        <a:prstGeom prst="line">
          <a:avLst/>
        </a:prstGeom>
        <a:noFill/>
        <a:ln w="9360"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absolute">
    <xdr:from>
      <xdr:col>12</xdr:col>
      <xdr:colOff>323850</xdr:colOff>
      <xdr:row>3</xdr:row>
      <xdr:rowOff>190500</xdr:rowOff>
    </xdr:from>
    <xdr:to>
      <xdr:col>18</xdr:col>
      <xdr:colOff>333375</xdr:colOff>
      <xdr:row>7</xdr:row>
      <xdr:rowOff>19050</xdr:rowOff>
    </xdr:to>
    <xdr:sp>
      <xdr:nvSpPr>
        <xdr:cNvPr id="2" name="Line 1"/>
        <xdr:cNvSpPr>
          <a:spLocks/>
        </xdr:cNvSpPr>
      </xdr:nvSpPr>
      <xdr:spPr>
        <a:xfrm flipH="1">
          <a:off x="4438650" y="781050"/>
          <a:ext cx="2066925" cy="628650"/>
        </a:xfrm>
        <a:prstGeom prst="line">
          <a:avLst/>
        </a:prstGeom>
        <a:noFill/>
        <a:ln w="9360"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G50"/>
  <sheetViews>
    <sheetView showGridLines="0" tabSelected="1" workbookViewId="0" topLeftCell="A1">
      <selection activeCell="A1" sqref="A1"/>
    </sheetView>
  </sheetViews>
  <sheetFormatPr defaultColWidth="11.421875" defaultRowHeight="12.75"/>
  <cols>
    <col min="1" max="33" width="5.140625" style="1" customWidth="1"/>
    <col min="34" max="64" width="11.57421875" style="1" customWidth="1"/>
  </cols>
  <sheetData>
    <row r="1" spans="1:26" ht="15" customHeight="1">
      <c r="A1" s="2"/>
      <c r="B1" s="2"/>
      <c r="C1" s="2"/>
      <c r="D1" s="2"/>
      <c r="E1" s="2"/>
      <c r="F1" s="2"/>
      <c r="G1" s="2"/>
      <c r="H1" s="2"/>
      <c r="I1" s="2"/>
      <c r="J1" s="2"/>
      <c r="K1" s="2"/>
      <c r="L1" s="2"/>
      <c r="M1" s="2"/>
      <c r="T1" s="3" t="s">
        <v>0</v>
      </c>
      <c r="U1" s="3"/>
      <c r="V1" s="3"/>
      <c r="W1" s="3"/>
      <c r="X1" s="3"/>
      <c r="Y1" s="3"/>
      <c r="Z1" s="3"/>
    </row>
    <row r="2" spans="1:26" ht="15.75">
      <c r="A2" s="2"/>
      <c r="B2" s="2"/>
      <c r="C2" s="2"/>
      <c r="D2" s="2"/>
      <c r="E2" s="2"/>
      <c r="F2" s="2"/>
      <c r="G2" s="2"/>
      <c r="H2" s="2"/>
      <c r="I2" s="2"/>
      <c r="J2" s="2"/>
      <c r="K2" s="2"/>
      <c r="L2" s="2"/>
      <c r="M2" s="2"/>
      <c r="T2" s="3"/>
      <c r="U2" s="3"/>
      <c r="V2" s="3"/>
      <c r="W2" s="3"/>
      <c r="X2" s="3"/>
      <c r="Y2" s="3"/>
      <c r="Z2" s="3"/>
    </row>
    <row r="3" spans="1:26" ht="15.75">
      <c r="A3" s="2"/>
      <c r="B3" s="2"/>
      <c r="C3" s="2"/>
      <c r="D3" s="2"/>
      <c r="E3" s="2"/>
      <c r="F3" s="2"/>
      <c r="G3" s="2"/>
      <c r="H3" s="2"/>
      <c r="I3" s="2"/>
      <c r="J3" s="2"/>
      <c r="K3" s="2"/>
      <c r="L3" s="2"/>
      <c r="M3" s="2"/>
      <c r="T3" s="3"/>
      <c r="U3" s="3"/>
      <c r="V3" s="3"/>
      <c r="W3" s="3"/>
      <c r="X3" s="3"/>
      <c r="Y3" s="3"/>
      <c r="Z3" s="3"/>
    </row>
    <row r="4" spans="1:26" ht="15.75">
      <c r="A4" s="2"/>
      <c r="B4" s="2"/>
      <c r="C4" s="2"/>
      <c r="D4" s="2"/>
      <c r="E4" s="2"/>
      <c r="F4" s="2"/>
      <c r="G4" s="2"/>
      <c r="H4" s="2"/>
      <c r="I4" s="2"/>
      <c r="J4" s="2"/>
      <c r="K4" s="2"/>
      <c r="L4" s="2"/>
      <c r="M4" s="2"/>
      <c r="T4" s="3"/>
      <c r="U4" s="3"/>
      <c r="V4" s="3"/>
      <c r="W4" s="3"/>
      <c r="X4" s="3"/>
      <c r="Y4" s="3"/>
      <c r="Z4" s="3"/>
    </row>
    <row r="5" spans="1:26" ht="15.75">
      <c r="A5" s="2"/>
      <c r="B5" s="2"/>
      <c r="C5" s="2"/>
      <c r="D5" s="2"/>
      <c r="E5" s="2"/>
      <c r="F5" s="2"/>
      <c r="G5" s="2"/>
      <c r="H5" s="2"/>
      <c r="I5" s="2"/>
      <c r="J5" s="2"/>
      <c r="K5" s="2"/>
      <c r="L5" s="2"/>
      <c r="M5" s="2"/>
      <c r="T5" s="3"/>
      <c r="U5" s="3"/>
      <c r="V5" s="3"/>
      <c r="W5" s="3"/>
      <c r="X5" s="3"/>
      <c r="Y5" s="3"/>
      <c r="Z5" s="3"/>
    </row>
    <row r="6" spans="1:26" ht="15.75">
      <c r="A6" s="2"/>
      <c r="B6" s="2"/>
      <c r="C6" s="2"/>
      <c r="D6" s="2"/>
      <c r="E6" s="2"/>
      <c r="F6" s="2"/>
      <c r="G6" s="2"/>
      <c r="H6" s="2"/>
      <c r="I6" s="2"/>
      <c r="J6" s="2"/>
      <c r="K6" s="2"/>
      <c r="L6" s="2"/>
      <c r="M6" s="2"/>
      <c r="Y6"/>
      <c r="Z6"/>
    </row>
    <row r="7" spans="25:26" ht="15.75">
      <c r="Y7"/>
      <c r="Z7"/>
    </row>
    <row r="8" spans="1:13" ht="15.75">
      <c r="A8" s="2"/>
      <c r="B8" s="2"/>
      <c r="C8" s="2"/>
      <c r="D8" s="2"/>
      <c r="E8" s="2"/>
      <c r="F8" s="2"/>
      <c r="G8" s="2"/>
      <c r="H8" s="2"/>
      <c r="I8" s="2"/>
      <c r="J8" s="2"/>
      <c r="K8" s="2"/>
      <c r="L8" s="2"/>
      <c r="M8" s="2"/>
    </row>
    <row r="9" spans="1:32" ht="15">
      <c r="A9" s="2"/>
      <c r="B9" s="2"/>
      <c r="C9" s="2"/>
      <c r="D9" s="2"/>
      <c r="E9" s="2"/>
      <c r="F9" s="2"/>
      <c r="G9" s="2"/>
      <c r="H9" s="2"/>
      <c r="I9" s="2"/>
      <c r="J9" s="2"/>
      <c r="K9" s="2"/>
      <c r="L9" s="2"/>
      <c r="M9" s="2"/>
      <c r="T9" s="4" t="s">
        <v>1</v>
      </c>
      <c r="U9" s="4"/>
      <c r="V9" s="4"/>
      <c r="W9" s="4"/>
      <c r="X9" s="4"/>
      <c r="Z9" s="5" t="s">
        <v>2</v>
      </c>
      <c r="AA9" s="5"/>
      <c r="AB9" s="5"/>
      <c r="AC9" s="5"/>
      <c r="AD9" s="5"/>
      <c r="AE9" s="5"/>
      <c r="AF9" s="5"/>
    </row>
    <row r="10" spans="1:31" ht="15">
      <c r="A10" s="2"/>
      <c r="B10" s="2"/>
      <c r="C10" s="2"/>
      <c r="D10" s="2"/>
      <c r="E10" s="2"/>
      <c r="F10" s="2"/>
      <c r="G10" s="2"/>
      <c r="H10" s="2"/>
      <c r="I10" s="2"/>
      <c r="J10" s="2"/>
      <c r="K10" s="2"/>
      <c r="L10" s="2"/>
      <c r="M10" s="2"/>
      <c r="T10" s="6" t="s">
        <v>3</v>
      </c>
      <c r="U10" s="6"/>
      <c r="V10" s="7" t="s">
        <v>4</v>
      </c>
      <c r="W10" s="7"/>
      <c r="X10" s="7" t="s">
        <v>5</v>
      </c>
      <c r="Y10" s="7"/>
      <c r="Z10" s="7" t="s">
        <v>6</v>
      </c>
      <c r="AA10" s="7"/>
      <c r="AB10" s="7" t="s">
        <v>7</v>
      </c>
      <c r="AC10" s="7"/>
      <c r="AD10" s="8" t="s">
        <v>8</v>
      </c>
      <c r="AE10" s="8"/>
    </row>
    <row r="11" spans="1:31" ht="15">
      <c r="A11" s="2"/>
      <c r="B11" s="2"/>
      <c r="C11" s="2"/>
      <c r="D11" s="2"/>
      <c r="E11" s="2"/>
      <c r="F11" s="2"/>
      <c r="G11" s="2"/>
      <c r="H11" s="2"/>
      <c r="I11" s="2"/>
      <c r="J11" s="2"/>
      <c r="K11" s="2"/>
      <c r="L11" s="2"/>
      <c r="M11" s="2"/>
      <c r="T11" s="6"/>
      <c r="U11" s="6"/>
      <c r="V11" s="9">
        <v>43465</v>
      </c>
      <c r="W11" s="9"/>
      <c r="X11" s="9">
        <v>43830</v>
      </c>
      <c r="Y11" s="9"/>
      <c r="Z11" s="10">
        <f aca="true" t="shared" si="0" ref="Z11:Z12">_xlfn.DAYS(X11,V11)</f>
        <v>365</v>
      </c>
      <c r="AA11" s="10"/>
      <c r="AB11" s="10">
        <f aca="true" t="shared" si="1" ref="AB11:AB12">Z11*4</f>
        <v>1460</v>
      </c>
      <c r="AC11" s="10"/>
      <c r="AD11" s="11">
        <f aca="true" t="shared" si="2" ref="AD11:AD12">Z11*24-AB11</f>
        <v>7300</v>
      </c>
      <c r="AE11" s="11"/>
    </row>
    <row r="12" spans="1:31" ht="18.75" customHeight="1">
      <c r="A12" s="2"/>
      <c r="B12" s="2"/>
      <c r="C12" s="2"/>
      <c r="D12" s="2"/>
      <c r="E12" s="2"/>
      <c r="F12" s="2"/>
      <c r="G12" s="2"/>
      <c r="H12" s="2"/>
      <c r="I12" s="2"/>
      <c r="J12" s="2"/>
      <c r="K12" s="2"/>
      <c r="L12" s="2"/>
      <c r="M12" s="2"/>
      <c r="T12" s="12" t="s">
        <v>9</v>
      </c>
      <c r="U12" s="12"/>
      <c r="V12" s="13">
        <v>43830</v>
      </c>
      <c r="W12" s="13"/>
      <c r="X12" s="13">
        <v>44196</v>
      </c>
      <c r="Y12" s="13"/>
      <c r="Z12" s="14">
        <f t="shared" si="0"/>
        <v>366</v>
      </c>
      <c r="AA12" s="14"/>
      <c r="AB12" s="14">
        <f t="shared" si="1"/>
        <v>1464</v>
      </c>
      <c r="AC12" s="14"/>
      <c r="AD12" s="15">
        <f t="shared" si="2"/>
        <v>7320</v>
      </c>
      <c r="AE12" s="15"/>
    </row>
    <row r="13" spans="1:32" ht="15.75">
      <c r="A13" s="2"/>
      <c r="B13" s="2"/>
      <c r="C13" s="2"/>
      <c r="D13" s="2"/>
      <c r="E13" s="2"/>
      <c r="F13" s="2"/>
      <c r="G13" s="2"/>
      <c r="H13" s="2"/>
      <c r="I13" s="2"/>
      <c r="J13" s="2"/>
      <c r="K13" s="2"/>
      <c r="L13" s="2"/>
      <c r="M13" s="2"/>
      <c r="Z13" s="5" t="s">
        <v>10</v>
      </c>
      <c r="AA13" s="5"/>
      <c r="AB13" s="5"/>
      <c r="AC13" s="5"/>
      <c r="AD13" s="5"/>
      <c r="AE13" s="5"/>
      <c r="AF13" s="5"/>
    </row>
    <row r="14" spans="20:32" ht="15" customHeight="1">
      <c r="T14" s="16" t="s">
        <v>11</v>
      </c>
      <c r="U14" s="16"/>
      <c r="V14" s="16"/>
      <c r="W14" s="16"/>
      <c r="X14" s="16"/>
      <c r="Y14" s="16"/>
      <c r="Z14" s="16"/>
      <c r="AA14" s="16"/>
      <c r="AB14" s="16"/>
      <c r="AC14" s="16"/>
      <c r="AD14" s="16"/>
      <c r="AE14" s="16"/>
      <c r="AF14" s="16"/>
    </row>
    <row r="15" spans="1:32" ht="15.75">
      <c r="A15" s="17"/>
      <c r="B15" s="17"/>
      <c r="C15" s="17"/>
      <c r="D15" s="17"/>
      <c r="E15" s="17"/>
      <c r="F15" s="17"/>
      <c r="G15" s="17"/>
      <c r="H15" s="17"/>
      <c r="I15" s="17"/>
      <c r="J15" s="17"/>
      <c r="K15" s="17"/>
      <c r="L15" s="17"/>
      <c r="M15" s="17"/>
      <c r="N15" s="18">
        <f ca="1">TODAY()</f>
        <v>43700</v>
      </c>
      <c r="O15" s="18"/>
      <c r="P15" s="18"/>
      <c r="Q15" s="18"/>
      <c r="T15" s="16"/>
      <c r="U15" s="16"/>
      <c r="V15" s="16"/>
      <c r="W15" s="16"/>
      <c r="X15" s="16"/>
      <c r="Y15" s="16"/>
      <c r="Z15" s="16"/>
      <c r="AA15" s="16"/>
      <c r="AB15" s="16"/>
      <c r="AC15" s="16"/>
      <c r="AD15" s="16"/>
      <c r="AE15" s="16"/>
      <c r="AF15" s="16"/>
    </row>
    <row r="16" spans="14:32" ht="15.75">
      <c r="N16" s="19"/>
      <c r="T16" s="16"/>
      <c r="U16" s="16"/>
      <c r="V16" s="16"/>
      <c r="W16" s="16"/>
      <c r="X16" s="16"/>
      <c r="Y16" s="16"/>
      <c r="Z16" s="16"/>
      <c r="AA16" s="16"/>
      <c r="AB16" s="16"/>
      <c r="AC16" s="16"/>
      <c r="AD16" s="16"/>
      <c r="AE16" s="16"/>
      <c r="AF16" s="16"/>
    </row>
    <row r="17" spans="1:32" ht="15" customHeight="1">
      <c r="A17" s="20" t="s">
        <v>12</v>
      </c>
      <c r="B17" s="20"/>
      <c r="C17" s="20"/>
      <c r="D17" s="20"/>
      <c r="E17" s="20"/>
      <c r="F17" s="21"/>
      <c r="G17" s="21"/>
      <c r="H17" s="21"/>
      <c r="I17" s="21"/>
      <c r="J17" s="21"/>
      <c r="K17" s="21"/>
      <c r="L17" s="21"/>
      <c r="M17" s="21"/>
      <c r="T17" s="22" t="s">
        <v>13</v>
      </c>
      <c r="U17" s="22"/>
      <c r="V17" s="22"/>
      <c r="W17" s="22"/>
      <c r="X17" s="22"/>
      <c r="Y17" s="22"/>
      <c r="Z17" s="22"/>
      <c r="AA17" s="22"/>
      <c r="AB17" s="22"/>
      <c r="AC17" s="22"/>
      <c r="AD17" s="22"/>
      <c r="AE17" s="22"/>
      <c r="AF17" s="22"/>
    </row>
    <row r="18" spans="20:32" ht="15">
      <c r="T18" s="22"/>
      <c r="U18" s="22"/>
      <c r="V18" s="22"/>
      <c r="W18" s="22"/>
      <c r="X18" s="22"/>
      <c r="Y18" s="22"/>
      <c r="Z18" s="22"/>
      <c r="AA18" s="22"/>
      <c r="AB18" s="22"/>
      <c r="AC18" s="22"/>
      <c r="AD18" s="22"/>
      <c r="AE18" s="22"/>
      <c r="AF18" s="22"/>
    </row>
    <row r="19" spans="1:17" ht="15" customHeight="1">
      <c r="A19" s="23" t="s">
        <v>14</v>
      </c>
      <c r="B19" s="23"/>
      <c r="C19" s="23"/>
      <c r="D19" s="23"/>
      <c r="E19" s="23"/>
      <c r="F19" s="23"/>
      <c r="G19" s="23"/>
      <c r="H19" s="23"/>
      <c r="I19" s="23"/>
      <c r="J19" s="23"/>
      <c r="K19" s="23"/>
      <c r="L19" s="23"/>
      <c r="M19" s="23"/>
      <c r="N19" s="23"/>
      <c r="O19" s="23"/>
      <c r="P19" s="23"/>
      <c r="Q19" s="23"/>
    </row>
    <row r="20" spans="1:32" ht="15">
      <c r="A20" s="23"/>
      <c r="B20" s="23"/>
      <c r="C20" s="23"/>
      <c r="D20" s="23"/>
      <c r="E20" s="23"/>
      <c r="F20" s="23"/>
      <c r="G20" s="23"/>
      <c r="H20" s="23"/>
      <c r="I20" s="23"/>
      <c r="J20" s="23"/>
      <c r="K20" s="23"/>
      <c r="L20" s="23"/>
      <c r="M20" s="23"/>
      <c r="N20" s="23"/>
      <c r="O20" s="23"/>
      <c r="P20" s="23"/>
      <c r="Q20" s="23"/>
      <c r="T20" s="24" t="s">
        <v>15</v>
      </c>
      <c r="U20" s="24"/>
      <c r="V20" s="7" t="s">
        <v>4</v>
      </c>
      <c r="W20" s="7"/>
      <c r="X20" s="7" t="s">
        <v>5</v>
      </c>
      <c r="Y20" s="7"/>
      <c r="Z20" s="7" t="s">
        <v>6</v>
      </c>
      <c r="AA20" s="7"/>
      <c r="AB20" s="7" t="s">
        <v>7</v>
      </c>
      <c r="AC20" s="7"/>
      <c r="AD20" s="8" t="s">
        <v>8</v>
      </c>
      <c r="AE20" s="8"/>
      <c r="AF20" s="19"/>
    </row>
    <row r="21" spans="14:31" ht="15">
      <c r="N21" s="25"/>
      <c r="T21" s="24"/>
      <c r="U21" s="24"/>
      <c r="V21" s="26">
        <v>6350</v>
      </c>
      <c r="W21" s="26"/>
      <c r="X21" s="26">
        <v>9105</v>
      </c>
      <c r="Y21" s="26"/>
      <c r="Z21" s="10">
        <v>365</v>
      </c>
      <c r="AA21" s="10"/>
      <c r="AB21" s="26">
        <f>X21-V21</f>
        <v>2755</v>
      </c>
      <c r="AC21" s="26"/>
      <c r="AD21" s="11">
        <f>Z21*24-AB21</f>
        <v>6005</v>
      </c>
      <c r="AE21" s="11"/>
    </row>
    <row r="22" spans="1:31" ht="15">
      <c r="A22" s="20" t="s">
        <v>16</v>
      </c>
      <c r="B22" s="20"/>
      <c r="C22" s="20"/>
      <c r="D22" s="20"/>
      <c r="E22" s="20"/>
      <c r="F22" s="20"/>
      <c r="G22" s="20"/>
      <c r="H22" s="20"/>
      <c r="I22" s="20"/>
      <c r="J22" s="20"/>
      <c r="K22" s="20"/>
      <c r="L22" s="20"/>
      <c r="M22" s="20"/>
      <c r="N22" s="20"/>
      <c r="O22" s="20"/>
      <c r="P22" s="20"/>
      <c r="Q22" s="20"/>
      <c r="T22" s="24"/>
      <c r="U22" s="24"/>
      <c r="V22" s="26"/>
      <c r="W22" s="26"/>
      <c r="X22" s="26"/>
      <c r="Y22" s="26"/>
      <c r="Z22" s="14">
        <v>366</v>
      </c>
      <c r="AA22" s="14"/>
      <c r="AB22" s="26"/>
      <c r="AC22" s="26"/>
      <c r="AD22" s="15">
        <f>Z22*24-AB21</f>
        <v>6029</v>
      </c>
      <c r="AE22" s="15"/>
    </row>
    <row r="23" spans="20:33" ht="15">
      <c r="T23" s="27" t="s">
        <v>17</v>
      </c>
      <c r="U23" s="27"/>
      <c r="V23" s="27"/>
      <c r="W23" s="27"/>
      <c r="X23" s="27"/>
      <c r="Y23" s="27"/>
      <c r="Z23" s="27"/>
      <c r="AA23" s="27"/>
      <c r="AB23" s="27"/>
      <c r="AC23" s="27"/>
      <c r="AD23" s="27"/>
      <c r="AE23" s="27"/>
      <c r="AF23" s="27"/>
      <c r="AG23" s="27"/>
    </row>
    <row r="24" spans="1:17" ht="15.75">
      <c r="A24" s="20" t="s">
        <v>18</v>
      </c>
      <c r="B24" s="20"/>
      <c r="C24" s="20"/>
      <c r="D24" s="20"/>
      <c r="E24" s="20"/>
      <c r="F24" s="20"/>
      <c r="G24" s="20"/>
      <c r="H24" s="20"/>
      <c r="I24" s="20"/>
      <c r="J24" s="20"/>
      <c r="K24" s="20"/>
      <c r="L24" s="20"/>
      <c r="M24" s="20"/>
      <c r="N24" s="20"/>
      <c r="O24" s="20"/>
      <c r="P24" s="20"/>
      <c r="Q24" s="20"/>
    </row>
    <row r="25" spans="20:25" ht="15.75">
      <c r="T25" s="19"/>
      <c r="U25" s="19"/>
      <c r="V25" s="7" t="s">
        <v>4</v>
      </c>
      <c r="W25" s="7"/>
      <c r="X25" s="8" t="s">
        <v>5</v>
      </c>
      <c r="Y25" s="8"/>
    </row>
    <row r="26" spans="1:25" ht="15.75">
      <c r="A26" s="28" t="s">
        <v>19</v>
      </c>
      <c r="B26" s="28"/>
      <c r="C26" s="28"/>
      <c r="D26" s="28"/>
      <c r="T26" s="4" t="s">
        <v>15</v>
      </c>
      <c r="U26" s="4"/>
      <c r="V26" s="26">
        <v>0</v>
      </c>
      <c r="W26" s="26"/>
      <c r="X26" s="29">
        <v>2025</v>
      </c>
      <c r="Y26" s="29"/>
    </row>
    <row r="27" spans="1:25" ht="15.75">
      <c r="A27" s="30" t="s">
        <v>20</v>
      </c>
      <c r="B27" s="30"/>
      <c r="C27" s="30"/>
      <c r="D27" s="30"/>
      <c r="E27" s="30"/>
      <c r="F27" s="30"/>
      <c r="G27" s="30"/>
      <c r="H27" s="30"/>
      <c r="I27"/>
      <c r="J27" s="31"/>
      <c r="K27" s="31"/>
      <c r="L27" s="31"/>
      <c r="M27" s="31"/>
      <c r="N27" s="31"/>
      <c r="O27" s="31"/>
      <c r="P27" s="31"/>
      <c r="Q27" s="31"/>
      <c r="V27" s="26"/>
      <c r="W27" s="26"/>
      <c r="X27" s="29"/>
      <c r="Y27" s="29"/>
    </row>
    <row r="28" spans="1:20" ht="15.75">
      <c r="A28" s="30" t="s">
        <v>21</v>
      </c>
      <c r="B28" s="30"/>
      <c r="C28" s="30"/>
      <c r="D28" s="30"/>
      <c r="E28" s="30"/>
      <c r="F28" s="30"/>
      <c r="G28" s="30"/>
      <c r="H28" s="30"/>
      <c r="I28"/>
      <c r="J28" s="31"/>
      <c r="K28" s="31"/>
      <c r="L28" s="31"/>
      <c r="M28" s="31"/>
      <c r="N28" s="31"/>
      <c r="O28" s="31"/>
      <c r="P28" s="31"/>
      <c r="Q28" s="31"/>
      <c r="T28"/>
    </row>
    <row r="29" spans="1:33" ht="15" customHeight="1">
      <c r="A29" s="30" t="s">
        <v>22</v>
      </c>
      <c r="B29" s="30"/>
      <c r="C29" s="30"/>
      <c r="D29" s="30"/>
      <c r="E29" s="30"/>
      <c r="F29" s="30"/>
      <c r="G29" s="30"/>
      <c r="H29" s="30"/>
      <c r="J29" s="31"/>
      <c r="K29" s="31"/>
      <c r="L29" s="31"/>
      <c r="M29" s="31"/>
      <c r="N29" s="31"/>
      <c r="O29" s="31"/>
      <c r="P29" s="31"/>
      <c r="Q29" s="31"/>
      <c r="T29" s="32" t="s">
        <v>23</v>
      </c>
      <c r="U29" s="32"/>
      <c r="V29" s="32"/>
      <c r="W29" s="32"/>
      <c r="X29" s="32"/>
      <c r="Y29" s="32"/>
      <c r="Z29" s="32"/>
      <c r="AA29" s="32"/>
      <c r="AB29" s="32"/>
      <c r="AC29" s="32"/>
      <c r="AD29" s="32"/>
      <c r="AE29" s="32"/>
      <c r="AF29" s="32"/>
      <c r="AG29" s="32"/>
    </row>
    <row r="30" spans="1:33" ht="15.75">
      <c r="A30" s="28" t="s">
        <v>24</v>
      </c>
      <c r="B30" s="28"/>
      <c r="C30" s="28"/>
      <c r="D30" s="28"/>
      <c r="E30" s="28"/>
      <c r="F30" s="28"/>
      <c r="G30" s="28"/>
      <c r="H30" s="28"/>
      <c r="I30" s="28"/>
      <c r="J30" s="28"/>
      <c r="K30" s="28"/>
      <c r="L30" s="28"/>
      <c r="M30" s="28"/>
      <c r="N30" s="28"/>
      <c r="O30" s="28"/>
      <c r="P30" s="28"/>
      <c r="Q30" s="28"/>
      <c r="S30"/>
      <c r="T30" s="32"/>
      <c r="U30" s="32"/>
      <c r="V30" s="32"/>
      <c r="W30" s="32"/>
      <c r="X30" s="32"/>
      <c r="Y30" s="32"/>
      <c r="Z30" s="32"/>
      <c r="AA30" s="32"/>
      <c r="AB30" s="32"/>
      <c r="AC30" s="32"/>
      <c r="AD30" s="32"/>
      <c r="AE30" s="32"/>
      <c r="AF30" s="32"/>
      <c r="AG30" s="32"/>
    </row>
    <row r="31" spans="1:33" ht="15.75">
      <c r="A31" s="4" t="s">
        <v>25</v>
      </c>
      <c r="B31" s="4"/>
      <c r="C31" s="4"/>
      <c r="D31" s="4"/>
      <c r="E31" s="33" t="s">
        <v>26</v>
      </c>
      <c r="F31" s="33"/>
      <c r="G31" s="33" t="s">
        <v>27</v>
      </c>
      <c r="H31" s="33"/>
      <c r="I31" s="34" t="s">
        <v>28</v>
      </c>
      <c r="J31" s="34"/>
      <c r="K31" s="34"/>
      <c r="L31" s="34" t="s">
        <v>29</v>
      </c>
      <c r="M31" s="34"/>
      <c r="N31" s="34"/>
      <c r="O31" s="34"/>
      <c r="P31" s="34"/>
      <c r="Q31" s="34"/>
      <c r="S31"/>
      <c r="T31" s="32"/>
      <c r="U31" s="32"/>
      <c r="V31" s="32"/>
      <c r="W31" s="32"/>
      <c r="X31" s="32"/>
      <c r="Y31" s="32"/>
      <c r="Z31" s="32"/>
      <c r="AA31" s="32"/>
      <c r="AB31" s="32"/>
      <c r="AC31" s="32"/>
      <c r="AD31" s="32"/>
      <c r="AE31" s="32"/>
      <c r="AF31" s="32"/>
      <c r="AG31" s="32"/>
    </row>
    <row r="32" spans="1:31" ht="15.75">
      <c r="A32" s="4"/>
      <c r="B32" s="4"/>
      <c r="C32" s="4"/>
      <c r="D32" s="4"/>
      <c r="E32" s="35"/>
      <c r="F32" s="35"/>
      <c r="G32" s="36"/>
      <c r="H32" s="36"/>
      <c r="I32" s="10">
        <f>IF(AND(E32&gt;0,G32&gt;0),ABS(_xlfn.DAYS(E32,G32)),365)</f>
        <v>365</v>
      </c>
      <c r="J32" s="10"/>
      <c r="K32" s="10"/>
      <c r="L32" s="37" t="s">
        <v>7</v>
      </c>
      <c r="M32" s="37"/>
      <c r="N32" s="37"/>
      <c r="O32" s="38" t="s">
        <v>8</v>
      </c>
      <c r="P32" s="38"/>
      <c r="Q32" s="38"/>
      <c r="S32"/>
      <c r="T32"/>
      <c r="U32"/>
      <c r="V32"/>
      <c r="W32"/>
      <c r="X32"/>
      <c r="Y32"/>
      <c r="Z32"/>
      <c r="AA32"/>
      <c r="AB32"/>
      <c r="AC32"/>
      <c r="AD32"/>
      <c r="AE32"/>
    </row>
    <row r="33" spans="1:31" ht="18.75" customHeight="1">
      <c r="A33" s="4" t="s">
        <v>30</v>
      </c>
      <c r="B33" s="4"/>
      <c r="C33" s="4"/>
      <c r="D33" s="4"/>
      <c r="E33" s="39"/>
      <c r="F33" s="39"/>
      <c r="G33" s="40"/>
      <c r="H33" s="40"/>
      <c r="I33" s="10"/>
      <c r="J33" s="10"/>
      <c r="K33" s="10"/>
      <c r="L33" s="41">
        <f>IF((G33&gt;0),ABS(G33-E33),4*I32)</f>
        <v>1460</v>
      </c>
      <c r="M33" s="41"/>
      <c r="N33" s="41"/>
      <c r="O33" s="42">
        <f>I32*24-L33</f>
        <v>7300</v>
      </c>
      <c r="P33" s="42"/>
      <c r="Q33" s="42"/>
      <c r="S33"/>
      <c r="T33"/>
      <c r="U33"/>
      <c r="V33"/>
      <c r="W33"/>
      <c r="X33"/>
      <c r="Y33"/>
      <c r="Z33"/>
      <c r="AA33"/>
      <c r="AB33"/>
      <c r="AC33"/>
      <c r="AD33"/>
      <c r="AE33"/>
    </row>
    <row r="34" spans="1:31" ht="15.75">
      <c r="A34" s="30" t="s">
        <v>31</v>
      </c>
      <c r="B34" s="30"/>
      <c r="C34" s="30"/>
      <c r="D34" s="30"/>
      <c r="E34" s="30"/>
      <c r="F34" s="30"/>
      <c r="G34" s="30"/>
      <c r="H34" s="30"/>
      <c r="I34" s="30"/>
      <c r="J34" s="30"/>
      <c r="K34" s="30"/>
      <c r="L34" s="30"/>
      <c r="M34" s="30"/>
      <c r="N34" s="30"/>
      <c r="O34" s="43"/>
      <c r="P34" s="43"/>
      <c r="Q34" s="43"/>
      <c r="S34"/>
      <c r="T34"/>
      <c r="U34"/>
      <c r="V34"/>
      <c r="W34"/>
      <c r="X34"/>
      <c r="Y34"/>
      <c r="Z34"/>
      <c r="AA34"/>
      <c r="AB34"/>
      <c r="AC34"/>
      <c r="AD34"/>
      <c r="AE34"/>
    </row>
    <row r="35" spans="1:31" ht="15" customHeight="1">
      <c r="A35" s="28" t="s">
        <v>32</v>
      </c>
      <c r="B35" s="28"/>
      <c r="C35" s="28"/>
      <c r="D35" s="28"/>
      <c r="E35" s="28"/>
      <c r="F35" s="28"/>
      <c r="G35" s="28"/>
      <c r="H35" s="28"/>
      <c r="I35" s="28"/>
      <c r="J35" s="5" t="s">
        <v>33</v>
      </c>
      <c r="K35" s="5"/>
      <c r="L35" s="5" t="s">
        <v>34</v>
      </c>
      <c r="M35" s="5"/>
      <c r="N35" s="5" t="s">
        <v>35</v>
      </c>
      <c r="O35" s="5"/>
      <c r="P35" s="44"/>
      <c r="Q35" s="44" t="s">
        <v>36</v>
      </c>
      <c r="S35"/>
      <c r="T35" s="16"/>
      <c r="U35" s="16"/>
      <c r="V35" s="16"/>
      <c r="W35" s="16"/>
      <c r="X35" s="16"/>
      <c r="Y35" s="16"/>
      <c r="Z35" s="16"/>
      <c r="AA35" s="16"/>
      <c r="AB35" s="16"/>
      <c r="AC35" s="16"/>
      <c r="AD35" s="16"/>
      <c r="AE35" s="16"/>
    </row>
    <row r="36" spans="1:31" ht="15.75">
      <c r="A36" s="20" t="s">
        <v>37</v>
      </c>
      <c r="B36" s="20"/>
      <c r="C36" s="20"/>
      <c r="D36" s="20"/>
      <c r="E36" s="20"/>
      <c r="F36" s="20"/>
      <c r="G36" s="20"/>
      <c r="H36" s="20"/>
      <c r="I36" s="20"/>
      <c r="J36" s="45"/>
      <c r="K36" s="45"/>
      <c r="L36" s="46">
        <f aca="true" t="shared" si="3" ref="L36:L38">$L$33</f>
        <v>1460</v>
      </c>
      <c r="M36" s="46"/>
      <c r="N36" s="47">
        <f aca="true" t="shared" si="4" ref="N36:N37">J36*L36/1000</f>
        <v>0</v>
      </c>
      <c r="O36" s="47"/>
      <c r="P36" s="48">
        <f aca="true" t="shared" si="5" ref="P36:P39">N36*$O$34</f>
        <v>0</v>
      </c>
      <c r="Q36" s="48"/>
      <c r="S36" s="16"/>
      <c r="T36" s="16"/>
      <c r="U36" s="16"/>
      <c r="V36" s="16"/>
      <c r="W36" s="16"/>
      <c r="X36" s="16"/>
      <c r="Y36" s="16"/>
      <c r="Z36" s="16"/>
      <c r="AA36" s="16"/>
      <c r="AB36" s="16"/>
      <c r="AC36" s="16"/>
      <c r="AD36" s="16"/>
      <c r="AE36" s="16"/>
    </row>
    <row r="37" spans="1:31" ht="15.75">
      <c r="A37" s="20" t="s">
        <v>38</v>
      </c>
      <c r="B37" s="20"/>
      <c r="C37" s="20"/>
      <c r="D37" s="20"/>
      <c r="E37" s="20"/>
      <c r="F37" s="20"/>
      <c r="G37" s="20"/>
      <c r="H37" s="20"/>
      <c r="I37" s="20"/>
      <c r="J37" s="49"/>
      <c r="K37" s="49"/>
      <c r="L37" s="50">
        <f t="shared" si="3"/>
        <v>1460</v>
      </c>
      <c r="M37" s="50"/>
      <c r="N37" s="51">
        <f t="shared" si="4"/>
        <v>0</v>
      </c>
      <c r="O37" s="51"/>
      <c r="P37" s="52">
        <f t="shared" si="5"/>
        <v>0</v>
      </c>
      <c r="Q37" s="52"/>
      <c r="S37" s="16"/>
      <c r="T37" s="16"/>
      <c r="U37" s="16"/>
      <c r="V37" s="16"/>
      <c r="W37" s="16"/>
      <c r="X37" s="16"/>
      <c r="Y37" s="16"/>
      <c r="Z37" s="16"/>
      <c r="AA37" s="16"/>
      <c r="AB37" s="16"/>
      <c r="AC37" s="16"/>
      <c r="AD37" s="16"/>
      <c r="AE37" s="16"/>
    </row>
    <row r="38" spans="1:17" ht="15.75">
      <c r="A38" s="20" t="s">
        <v>39</v>
      </c>
      <c r="B38" s="20"/>
      <c r="C38" s="20"/>
      <c r="D38" s="20"/>
      <c r="E38" s="20"/>
      <c r="F38" s="20"/>
      <c r="G38" s="20"/>
      <c r="H38" s="20"/>
      <c r="I38" s="20"/>
      <c r="J38" s="53"/>
      <c r="K38" s="53"/>
      <c r="L38" s="50">
        <f t="shared" si="3"/>
        <v>1460</v>
      </c>
      <c r="M38" s="50"/>
      <c r="N38" s="51">
        <f>L38*J38/1000</f>
        <v>0</v>
      </c>
      <c r="O38" s="51"/>
      <c r="P38" s="52">
        <f t="shared" si="5"/>
        <v>0</v>
      </c>
      <c r="Q38" s="52"/>
    </row>
    <row r="39" spans="1:31" ht="15" customHeight="1">
      <c r="A39" s="20" t="s">
        <v>40</v>
      </c>
      <c r="B39" s="20"/>
      <c r="C39" s="20"/>
      <c r="D39" s="20"/>
      <c r="E39" s="20"/>
      <c r="F39" s="20"/>
      <c r="G39" s="20"/>
      <c r="H39" s="20"/>
      <c r="I39" s="20"/>
      <c r="J39" s="54"/>
      <c r="K39" s="54"/>
      <c r="L39" s="55">
        <f>$O$33</f>
        <v>7300</v>
      </c>
      <c r="M39" s="55"/>
      <c r="N39" s="56">
        <f>J39*L39/1000</f>
        <v>0</v>
      </c>
      <c r="O39" s="56"/>
      <c r="P39" s="57">
        <f t="shared" si="5"/>
        <v>0</v>
      </c>
      <c r="Q39" s="57"/>
      <c r="S39"/>
      <c r="T39" s="22"/>
      <c r="U39" s="22"/>
      <c r="V39" s="22"/>
      <c r="W39" s="22"/>
      <c r="X39" s="22"/>
      <c r="Y39" s="22"/>
      <c r="Z39" s="22"/>
      <c r="AA39" s="22"/>
      <c r="AB39" s="22"/>
      <c r="AC39" s="22"/>
      <c r="AD39" s="22"/>
      <c r="AE39" s="22"/>
    </row>
    <row r="40" spans="1:31" ht="15.75">
      <c r="A40" s="58"/>
      <c r="J40" s="59"/>
      <c r="K40" s="59"/>
      <c r="L40" s="4" t="s">
        <v>41</v>
      </c>
      <c r="M40" s="4"/>
      <c r="N40" s="4"/>
      <c r="O40" s="4"/>
      <c r="P40" s="60">
        <f>SUM(P36:P39)</f>
        <v>0</v>
      </c>
      <c r="Q40" s="60"/>
      <c r="S40" s="22"/>
      <c r="T40" s="22"/>
      <c r="U40" s="22"/>
      <c r="V40" s="22"/>
      <c r="W40" s="22"/>
      <c r="X40" s="22"/>
      <c r="Y40" s="22"/>
      <c r="Z40" s="22"/>
      <c r="AA40" s="22"/>
      <c r="AB40" s="22"/>
      <c r="AC40" s="22"/>
      <c r="AD40" s="22"/>
      <c r="AE40" s="22"/>
    </row>
    <row r="41" spans="19:31" ht="15.75">
      <c r="S41" s="19"/>
      <c r="T41" s="19"/>
      <c r="U41" s="19"/>
      <c r="V41" s="19"/>
      <c r="W41" s="19"/>
      <c r="X41" s="19"/>
      <c r="Y41" s="19"/>
      <c r="Z41" s="19"/>
      <c r="AA41" s="19"/>
      <c r="AB41" s="19"/>
      <c r="AC41" s="19"/>
      <c r="AD41" s="19"/>
      <c r="AE41" s="19"/>
    </row>
    <row r="42" spans="1:32" ht="18.75">
      <c r="A42" s="4" t="s">
        <v>42</v>
      </c>
      <c r="B42" s="4"/>
      <c r="C42" s="4"/>
      <c r="D42" s="4"/>
      <c r="E42" s="4"/>
      <c r="F42" s="4"/>
      <c r="G42" s="4"/>
      <c r="H42" s="61">
        <f>P40</f>
        <v>0</v>
      </c>
      <c r="I42" s="61"/>
      <c r="J42" s="61"/>
      <c r="K42" s="61"/>
      <c r="L42" s="20" t="s">
        <v>43</v>
      </c>
      <c r="M42" s="20"/>
      <c r="N42" s="20"/>
      <c r="O42" s="20"/>
      <c r="P42" s="20"/>
      <c r="Q42" s="20"/>
      <c r="S42"/>
      <c r="T42"/>
      <c r="U42"/>
      <c r="V42"/>
      <c r="W42"/>
      <c r="X42"/>
      <c r="Y42"/>
      <c r="Z42"/>
      <c r="AA42"/>
      <c r="AB42"/>
      <c r="AC42"/>
      <c r="AD42"/>
      <c r="AE42"/>
      <c r="AF42"/>
    </row>
    <row r="43" spans="1:32" ht="15.75">
      <c r="A43" s="30" t="s">
        <v>44</v>
      </c>
      <c r="B43" s="30"/>
      <c r="C43" s="30"/>
      <c r="D43" s="30"/>
      <c r="F43" s="31"/>
      <c r="G43" s="31"/>
      <c r="H43" s="31"/>
      <c r="I43" s="31"/>
      <c r="J43" s="31"/>
      <c r="K43" s="31"/>
      <c r="L43" s="31"/>
      <c r="M43" s="31"/>
      <c r="N43" s="31"/>
      <c r="O43" s="31"/>
      <c r="P43" s="31"/>
      <c r="Q43" s="31"/>
      <c r="S43"/>
      <c r="T43"/>
      <c r="U43"/>
      <c r="V43"/>
      <c r="W43"/>
      <c r="X43"/>
      <c r="Y43"/>
      <c r="Z43"/>
      <c r="AA43"/>
      <c r="AB43"/>
      <c r="AC43"/>
      <c r="AD43"/>
      <c r="AE43"/>
      <c r="AF43"/>
    </row>
    <row r="44" spans="1:32" ht="15.75">
      <c r="A44" s="30" t="s">
        <v>45</v>
      </c>
      <c r="B44" s="30"/>
      <c r="C44" s="30"/>
      <c r="D44" s="30"/>
      <c r="F44" s="62"/>
      <c r="G44" s="62"/>
      <c r="H44" s="62"/>
      <c r="I44" s="62"/>
      <c r="J44" s="62"/>
      <c r="K44" s="62"/>
      <c r="L44" s="62"/>
      <c r="M44" s="62"/>
      <c r="N44" s="62"/>
      <c r="O44" s="62"/>
      <c r="P44" s="62"/>
      <c r="Q44" s="62"/>
      <c r="S44"/>
      <c r="T44"/>
      <c r="U44"/>
      <c r="V44"/>
      <c r="W44"/>
      <c r="X44"/>
      <c r="Y44"/>
      <c r="Z44"/>
      <c r="AA44"/>
      <c r="AB44"/>
      <c r="AC44"/>
      <c r="AD44"/>
      <c r="AE44"/>
      <c r="AF44"/>
    </row>
    <row r="45" spans="1:32" ht="15.75">
      <c r="A45" s="30" t="s">
        <v>46</v>
      </c>
      <c r="B45" s="30"/>
      <c r="C45" s="30"/>
      <c r="D45" s="30"/>
      <c r="F45" s="62"/>
      <c r="G45" s="62"/>
      <c r="H45" s="62"/>
      <c r="I45" s="62"/>
      <c r="J45" s="62"/>
      <c r="K45" s="62"/>
      <c r="L45" s="62"/>
      <c r="M45" s="62"/>
      <c r="N45" s="62"/>
      <c r="O45" s="62"/>
      <c r="P45" s="62"/>
      <c r="Q45" s="62"/>
      <c r="S45"/>
      <c r="T45"/>
      <c r="U45"/>
      <c r="V45"/>
      <c r="W45"/>
      <c r="X45"/>
      <c r="Y45"/>
      <c r="Z45"/>
      <c r="AA45"/>
      <c r="AB45"/>
      <c r="AC45"/>
      <c r="AD45"/>
      <c r="AE45"/>
      <c r="AF45"/>
    </row>
    <row r="46" spans="1:24" ht="15">
      <c r="A46" s="20" t="s">
        <v>47</v>
      </c>
      <c r="B46" s="20"/>
      <c r="C46" s="20"/>
      <c r="D46" s="20"/>
      <c r="E46" s="20"/>
      <c r="F46" s="20"/>
      <c r="G46" s="20"/>
      <c r="H46" s="20"/>
      <c r="I46" s="20"/>
      <c r="S46"/>
      <c r="T46"/>
      <c r="U46"/>
      <c r="V46"/>
      <c r="W46"/>
      <c r="X46"/>
    </row>
    <row r="47" spans="19:24" ht="15">
      <c r="S47"/>
      <c r="T47"/>
      <c r="U47"/>
      <c r="V47"/>
      <c r="W47"/>
      <c r="X47"/>
    </row>
    <row r="48" spans="19:24" ht="15">
      <c r="S48"/>
      <c r="T48"/>
      <c r="U48"/>
      <c r="V48"/>
      <c r="W48"/>
      <c r="X48"/>
    </row>
    <row r="49" spans="1:19" ht="15">
      <c r="A49" s="63"/>
      <c r="F49" s="64" t="s">
        <v>48</v>
      </c>
      <c r="G49" s="64"/>
      <c r="H49" s="64"/>
      <c r="I49" s="64"/>
      <c r="J49" s="64"/>
      <c r="K49" s="64"/>
      <c r="L49" s="64"/>
      <c r="M49" s="64"/>
      <c r="N49" s="64"/>
      <c r="O49" s="64"/>
      <c r="P49" s="64"/>
      <c r="Q49" s="64"/>
      <c r="S49"/>
    </row>
    <row r="50" spans="16:17" ht="16.5">
      <c r="P50" s="4"/>
      <c r="Q50" s="4"/>
    </row>
  </sheetData>
  <sheetProtection password="C66C" sheet="1" selectLockedCells="1"/>
  <mergeCells count="115">
    <mergeCell ref="A1:M6"/>
    <mergeCell ref="T1:Z5"/>
    <mergeCell ref="A8:M13"/>
    <mergeCell ref="T9:X9"/>
    <mergeCell ref="Z9:AF9"/>
    <mergeCell ref="T10:U11"/>
    <mergeCell ref="V10:W10"/>
    <mergeCell ref="X10:Y10"/>
    <mergeCell ref="Z10:AA10"/>
    <mergeCell ref="AB10:AC10"/>
    <mergeCell ref="AD10:AE10"/>
    <mergeCell ref="V11:W11"/>
    <mergeCell ref="X11:Y11"/>
    <mergeCell ref="Z11:AA11"/>
    <mergeCell ref="AB11:AC11"/>
    <mergeCell ref="AD11:AE11"/>
    <mergeCell ref="T12:U12"/>
    <mergeCell ref="V12:W12"/>
    <mergeCell ref="X12:Y12"/>
    <mergeCell ref="Z12:AA12"/>
    <mergeCell ref="AB12:AC12"/>
    <mergeCell ref="AD12:AE12"/>
    <mergeCell ref="Z13:AF13"/>
    <mergeCell ref="T14:AF16"/>
    <mergeCell ref="A15:M15"/>
    <mergeCell ref="N15:Q15"/>
    <mergeCell ref="A17:E17"/>
    <mergeCell ref="F17:M17"/>
    <mergeCell ref="T17:AF18"/>
    <mergeCell ref="A19:Q20"/>
    <mergeCell ref="T20:U22"/>
    <mergeCell ref="V20:W20"/>
    <mergeCell ref="X20:Y20"/>
    <mergeCell ref="Z20:AA20"/>
    <mergeCell ref="AB20:AC20"/>
    <mergeCell ref="AD20:AE20"/>
    <mergeCell ref="V21:W22"/>
    <mergeCell ref="X21:Y22"/>
    <mergeCell ref="Z21:AA21"/>
    <mergeCell ref="AB21:AC22"/>
    <mergeCell ref="AD21:AE21"/>
    <mergeCell ref="A22:Q22"/>
    <mergeCell ref="Z22:AA22"/>
    <mergeCell ref="AD22:AE22"/>
    <mergeCell ref="T23:AG23"/>
    <mergeCell ref="A24:Q24"/>
    <mergeCell ref="V25:W25"/>
    <mergeCell ref="X25:Y25"/>
    <mergeCell ref="A26:D26"/>
    <mergeCell ref="T26:U26"/>
    <mergeCell ref="V26:W27"/>
    <mergeCell ref="X26:Y27"/>
    <mergeCell ref="A27:H27"/>
    <mergeCell ref="J27:Q27"/>
    <mergeCell ref="A28:H28"/>
    <mergeCell ref="J28:Q28"/>
    <mergeCell ref="A29:H29"/>
    <mergeCell ref="J29:Q29"/>
    <mergeCell ref="T29:AG31"/>
    <mergeCell ref="A30:Q30"/>
    <mergeCell ref="A31:D32"/>
    <mergeCell ref="E31:F31"/>
    <mergeCell ref="G31:H31"/>
    <mergeCell ref="I31:K31"/>
    <mergeCell ref="L31:Q31"/>
    <mergeCell ref="E32:F32"/>
    <mergeCell ref="G32:H32"/>
    <mergeCell ref="I32:K33"/>
    <mergeCell ref="L32:N32"/>
    <mergeCell ref="O32:Q32"/>
    <mergeCell ref="A33:D33"/>
    <mergeCell ref="E33:F33"/>
    <mergeCell ref="G33:H33"/>
    <mergeCell ref="L33:N33"/>
    <mergeCell ref="O33:Q33"/>
    <mergeCell ref="A34:N34"/>
    <mergeCell ref="O34:Q34"/>
    <mergeCell ref="A35:I35"/>
    <mergeCell ref="J35:K35"/>
    <mergeCell ref="L35:M35"/>
    <mergeCell ref="N35:O35"/>
    <mergeCell ref="A36:I36"/>
    <mergeCell ref="J36:K36"/>
    <mergeCell ref="L36:M36"/>
    <mergeCell ref="N36:O36"/>
    <mergeCell ref="P36:Q36"/>
    <mergeCell ref="A37:I37"/>
    <mergeCell ref="J37:K37"/>
    <mergeCell ref="L37:M37"/>
    <mergeCell ref="N37:O37"/>
    <mergeCell ref="P37:Q37"/>
    <mergeCell ref="A38:I38"/>
    <mergeCell ref="J38:K38"/>
    <mergeCell ref="L38:M38"/>
    <mergeCell ref="N38:O38"/>
    <mergeCell ref="P38:Q38"/>
    <mergeCell ref="A39:I39"/>
    <mergeCell ref="J39:K39"/>
    <mergeCell ref="L39:M39"/>
    <mergeCell ref="N39:O39"/>
    <mergeCell ref="P39:Q39"/>
    <mergeCell ref="L40:O40"/>
    <mergeCell ref="P40:Q40"/>
    <mergeCell ref="A42:G42"/>
    <mergeCell ref="H42:K42"/>
    <mergeCell ref="L42:Q42"/>
    <mergeCell ref="A43:D43"/>
    <mergeCell ref="F43:Q43"/>
    <mergeCell ref="A44:D44"/>
    <mergeCell ref="F44:Q44"/>
    <mergeCell ref="A45:D45"/>
    <mergeCell ref="F45:Q45"/>
    <mergeCell ref="A46:I46"/>
    <mergeCell ref="F49:Q49"/>
    <mergeCell ref="P50:Q50"/>
  </mergeCells>
  <printOptions/>
  <pageMargins left="0.9840277777777777" right="0.5902777777777778" top="0.5902777777777778" bottom="0.63125" header="0.5118055555555555" footer="0.39375"/>
  <pageSetup firstPageNumber="1" useFirstPageNumber="1" horizontalDpi="300" verticalDpi="300" orientation="portrait" paperSize="9"/>
  <headerFooter alignWithMargins="0">
    <oddFooter>&amp;L&amp;"Times New Roman,Standard"&amp;8Stromkostenrechner&amp;R(c) SHG Schlafapnoe Darmstadt</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2019-08-22T09:43:26Z</cp:lastPrinted>
  <dcterms:created xsi:type="dcterms:W3CDTF">2019-08-22T07:46:04Z</dcterms:created>
  <dcterms:modified xsi:type="dcterms:W3CDTF">2019-08-23T09:49:18Z</dcterms:modified>
  <cp:category/>
  <cp:version/>
  <cp:contentType/>
  <cp:contentStatus/>
  <cp:revision>52</cp:revision>
</cp:coreProperties>
</file>